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PUTOS 2\Desktop\techado nuevo 2022\aceras taino\"/>
    </mc:Choice>
  </mc:AlternateContent>
  <bookViews>
    <workbookView xWindow="0" yWindow="0" windowWidth="25200" windowHeight="11880"/>
  </bookViews>
  <sheets>
    <sheet name="Table 1" sheetId="1" r:id="rId1"/>
  </sheets>
  <definedNames>
    <definedName name="_xlnm.Print_Area" localSheetId="0">'Table 1'!$A$2:$J$47</definedName>
  </definedNames>
  <calcPr calcId="162913"/>
</workbook>
</file>

<file path=xl/calcChain.xml><?xml version="1.0" encoding="utf-8"?>
<calcChain xmlns="http://schemas.openxmlformats.org/spreadsheetml/2006/main">
  <c r="J18" i="1" l="1"/>
  <c r="J26" i="1"/>
  <c r="F17" i="1"/>
  <c r="J23" i="1"/>
  <c r="J27" i="1" l="1"/>
  <c r="I30" i="1" s="1"/>
  <c r="I36" i="1" l="1"/>
  <c r="I32" i="1"/>
  <c r="I31" i="1"/>
  <c r="I33" i="1"/>
  <c r="I34" i="1"/>
  <c r="I35" i="1"/>
  <c r="J37" i="1" l="1"/>
  <c r="J39" i="1" s="1"/>
</calcChain>
</file>

<file path=xl/sharedStrings.xml><?xml version="1.0" encoding="utf-8"?>
<sst xmlns="http://schemas.openxmlformats.org/spreadsheetml/2006/main" count="49" uniqueCount="37">
  <si>
    <r>
      <rPr>
        <b/>
        <i/>
        <sz val="8.5"/>
        <rFont val="Times New Roman"/>
        <family val="1"/>
      </rPr>
      <t>RECONSTRUCCION DE ACERA PUERTO TURISTICO TAINO BAY, PUERTO PLATA, REP. DOM.</t>
    </r>
  </si>
  <si>
    <r>
      <rPr>
        <b/>
        <sz val="8.5"/>
        <rFont val="Times New Roman"/>
        <family val="1"/>
      </rPr>
      <t>Ref.</t>
    </r>
  </si>
  <si>
    <r>
      <rPr>
        <b/>
        <sz val="8.5"/>
        <rFont val="Times New Roman"/>
        <family val="1"/>
      </rPr>
      <t>DESCRIPCION</t>
    </r>
  </si>
  <si>
    <r>
      <rPr>
        <b/>
        <sz val="8.5"/>
        <rFont val="Times New Roman"/>
        <family val="1"/>
      </rPr>
      <t>CANT.</t>
    </r>
  </si>
  <si>
    <r>
      <rPr>
        <b/>
        <sz val="8.5"/>
        <rFont val="Times New Roman"/>
        <family val="1"/>
      </rPr>
      <t>PU</t>
    </r>
  </si>
  <si>
    <r>
      <rPr>
        <b/>
        <sz val="8.5"/>
        <rFont val="Times New Roman"/>
        <family val="1"/>
      </rPr>
      <t>VALOR</t>
    </r>
  </si>
  <si>
    <r>
      <rPr>
        <b/>
        <sz val="8.5"/>
        <rFont val="Times New Roman"/>
        <family val="1"/>
      </rPr>
      <t>TOTAL</t>
    </r>
  </si>
  <si>
    <r>
      <rPr>
        <sz val="8.5"/>
        <rFont val="Times New Roman"/>
        <family val="1"/>
      </rPr>
      <t>M3</t>
    </r>
  </si>
  <si>
    <r>
      <rPr>
        <sz val="8.5"/>
        <rFont val="Times New Roman"/>
        <family val="1"/>
      </rPr>
      <t>Pintura trafico amarillo, bordillo contenes</t>
    </r>
  </si>
  <si>
    <r>
      <rPr>
        <sz val="8.5"/>
        <rFont val="Times New Roman"/>
        <family val="1"/>
      </rPr>
      <t>ML</t>
    </r>
  </si>
  <si>
    <r>
      <rPr>
        <b/>
        <sz val="8.5"/>
        <rFont val="Times New Roman"/>
        <family val="1"/>
      </rPr>
      <t>TOTAL GENERAL</t>
    </r>
  </si>
  <si>
    <r>
      <rPr>
        <b/>
        <sz val="8.5"/>
        <rFont val="Times New Roman"/>
        <family val="1"/>
      </rPr>
      <t>Responsabilidad y Dirección Técnica</t>
    </r>
  </si>
  <si>
    <r>
      <rPr>
        <b/>
        <sz val="8.5"/>
        <rFont val="Times New Roman"/>
        <family val="1"/>
      </rPr>
      <t>%</t>
    </r>
  </si>
  <si>
    <r>
      <rPr>
        <b/>
        <sz val="8.5"/>
        <rFont val="Times New Roman"/>
        <family val="1"/>
      </rPr>
      <t>Gastos Administrativos</t>
    </r>
  </si>
  <si>
    <r>
      <rPr>
        <b/>
        <sz val="8.5"/>
        <rFont val="Times New Roman"/>
        <family val="1"/>
      </rPr>
      <t>Seguros y Fianzas</t>
    </r>
  </si>
  <si>
    <r>
      <rPr>
        <b/>
        <sz val="8.5"/>
        <rFont val="Times New Roman"/>
        <family val="1"/>
      </rPr>
      <t>Ley 6-86</t>
    </r>
  </si>
  <si>
    <r>
      <rPr>
        <b/>
        <sz val="8.5"/>
        <rFont val="Times New Roman"/>
        <family val="1"/>
      </rPr>
      <t>CODIA</t>
    </r>
  </si>
  <si>
    <r>
      <rPr>
        <b/>
        <sz val="8.5"/>
        <rFont val="Times New Roman"/>
        <family val="1"/>
      </rPr>
      <t>Transporte</t>
    </r>
  </si>
  <si>
    <r>
      <rPr>
        <b/>
        <sz val="8.5"/>
        <rFont val="Times New Roman"/>
        <family val="1"/>
      </rPr>
      <t>ITBIS</t>
    </r>
  </si>
  <si>
    <r>
      <rPr>
        <b/>
        <sz val="8.5"/>
        <rFont val="Times New Roman"/>
        <family val="1"/>
      </rPr>
      <t>TOTAL COSTOS INDIRECTOS</t>
    </r>
  </si>
  <si>
    <r>
      <rPr>
        <b/>
        <sz val="8.5"/>
        <rFont val="Times New Roman"/>
        <family val="1"/>
      </rPr>
      <t>TOTAL GENERAL DE COSTOS</t>
    </r>
  </si>
  <si>
    <t>VOLUMETRIA DE OBRAS</t>
  </si>
  <si>
    <t xml:space="preserve">Bote de escombros 30%      </t>
  </si>
  <si>
    <t>Corte mecanico de asfalto para baden calle Antigua</t>
  </si>
  <si>
    <t>Confeccion de aceras</t>
  </si>
  <si>
    <t>AYUNTAMIENTO DEL MUNICIPIO DE PUERTO PLATA</t>
  </si>
  <si>
    <t>Señalizacion</t>
  </si>
  <si>
    <t>COSTOS INDIRECTOS</t>
  </si>
  <si>
    <t xml:space="preserve"> Confeccion de conten Pulido H=0.40m</t>
  </si>
  <si>
    <t>Confeccion de baden, hormigon 210Kg/Cm2, telford 0.60m, H= 0.20m</t>
  </si>
  <si>
    <t xml:space="preserve">Demolición total de aceras (compresores) (620ml x 1.80ml x 0.12ml)M3    </t>
  </si>
  <si>
    <t xml:space="preserve">Relleno, nivelación y compactación (620ml x 1.80ml x 0.15ml)M3                            </t>
  </si>
  <si>
    <t xml:space="preserve">Excavacion 15ml x 1.50ml x 0.80ml                                </t>
  </si>
  <si>
    <t>ML</t>
  </si>
  <si>
    <t>Confeccion de aceras, hormigon 210kg/cm2</t>
  </si>
  <si>
    <t>UD</t>
  </si>
  <si>
    <t>Demolicion y movimiento de tierra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</si>
</sst>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\$\ #,##0.00"/>
    <numFmt numFmtId="165" formatCode="\$\ 0.00"/>
  </numFmts>
  <fonts count="16" x14ac:knownFonts="1">
    <font>
      <sz val="10"/>
      <color rgb="FF000000"/>
      <name val="Times New Roman"/>
      <charset val="204"/>
    </font>
    <font>
      <b/>
      <sz val="9.5"/>
      <name val="Times New Roman"/>
    </font>
    <font>
      <b/>
      <sz val="10.5"/>
      <name val="Times New Roman"/>
    </font>
    <font>
      <b/>
      <i/>
      <sz val="8.5"/>
      <name val="Times New Roman"/>
    </font>
    <font>
      <b/>
      <sz val="8.5"/>
      <name val="Times New Roman"/>
    </font>
    <font>
      <sz val="8.5"/>
      <name val="Times New Roman"/>
    </font>
    <font>
      <sz val="8.5"/>
      <color rgb="FF000000"/>
      <name val="Times New Roman"/>
      <family val="2"/>
    </font>
    <font>
      <b/>
      <sz val="8.5"/>
      <color rgb="FF000000"/>
      <name val="Times New Roman"/>
      <family val="2"/>
    </font>
    <font>
      <b/>
      <sz val="9.5"/>
      <name val="Times New Roman"/>
      <family val="1"/>
    </font>
    <font>
      <b/>
      <sz val="10.5"/>
      <name val="Times New Roman"/>
      <family val="1"/>
    </font>
    <font>
      <b/>
      <i/>
      <sz val="8.5"/>
      <name val="Times New Roman"/>
      <family val="1"/>
    </font>
    <font>
      <b/>
      <sz val="8.5"/>
      <name val="Times New Roman"/>
      <family val="1"/>
    </font>
    <font>
      <sz val="8.5"/>
      <name val="Times New Roman"/>
      <family val="1"/>
    </font>
    <font>
      <sz val="7.5"/>
      <name val="Times New Roman"/>
      <family val="1"/>
    </font>
    <font>
      <b/>
      <sz val="9"/>
      <color rgb="FF000000"/>
      <name val="Times New Roman"/>
      <family val="1"/>
    </font>
    <font>
      <sz val="10"/>
      <color rgb="FF0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BEBEBE"/>
      </patternFill>
    </fill>
    <fill>
      <patternFill patternType="solid">
        <fgColor rgb="FF9BC2E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68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top" wrapText="1"/>
    </xf>
    <xf numFmtId="164" fontId="6" fillId="0" borderId="0" xfId="0" applyNumberFormat="1" applyFont="1" applyFill="1" applyBorder="1" applyAlignment="1">
      <alignment horizontal="center" vertical="top" shrinkToFit="1"/>
    </xf>
    <xf numFmtId="0" fontId="5" fillId="0" borderId="0" xfId="0" applyFont="1" applyFill="1" applyBorder="1" applyAlignment="1">
      <alignment horizontal="left" vertical="top" wrapText="1" indent="1"/>
    </xf>
    <xf numFmtId="0" fontId="5" fillId="0" borderId="0" xfId="0" applyFont="1" applyFill="1" applyBorder="1" applyAlignment="1">
      <alignment horizontal="left" vertical="top" wrapText="1"/>
    </xf>
    <xf numFmtId="4" fontId="6" fillId="0" borderId="0" xfId="0" applyNumberFormat="1" applyFont="1" applyFill="1" applyBorder="1" applyAlignment="1">
      <alignment horizontal="left" vertical="top" indent="1" shrinkToFit="1"/>
    </xf>
    <xf numFmtId="2" fontId="6" fillId="0" borderId="0" xfId="0" applyNumberFormat="1" applyFont="1" applyFill="1" applyBorder="1" applyAlignment="1">
      <alignment horizontal="left" vertical="top" indent="1" shrinkToFi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top"/>
    </xf>
    <xf numFmtId="165" fontId="6" fillId="0" borderId="0" xfId="0" applyNumberFormat="1" applyFont="1" applyFill="1" applyBorder="1" applyAlignment="1">
      <alignment horizontal="center" vertical="top" shrinkToFit="1"/>
    </xf>
    <xf numFmtId="0" fontId="0" fillId="0" borderId="0" xfId="0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165" fontId="6" fillId="0" borderId="0" xfId="0" applyNumberFormat="1" applyFont="1" applyFill="1" applyBorder="1" applyAlignment="1">
      <alignment horizontal="center" vertical="center" shrinkToFit="1"/>
    </xf>
    <xf numFmtId="164" fontId="6" fillId="0" borderId="0" xfId="0" applyNumberFormat="1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vertical="center" wrapText="1"/>
    </xf>
    <xf numFmtId="2" fontId="0" fillId="0" borderId="0" xfId="0" applyNumberFormat="1" applyFill="1" applyBorder="1" applyAlignment="1">
      <alignment horizontal="center" vertical="top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12" fillId="0" borderId="0" xfId="0" applyFont="1" applyFill="1" applyBorder="1" applyAlignment="1">
      <alignment vertical="top" wrapText="1"/>
    </xf>
    <xf numFmtId="0" fontId="0" fillId="6" borderId="0" xfId="0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0" fillId="6" borderId="0" xfId="0" applyFill="1" applyBorder="1" applyAlignment="1">
      <alignment vertical="top"/>
    </xf>
    <xf numFmtId="0" fontId="0" fillId="6" borderId="0" xfId="0" applyFill="1" applyBorder="1" applyAlignment="1">
      <alignment horizontal="left" vertical="top"/>
    </xf>
    <xf numFmtId="164" fontId="7" fillId="2" borderId="0" xfId="0" applyNumberFormat="1" applyFont="1" applyFill="1" applyBorder="1" applyAlignment="1">
      <alignment vertical="top" shrinkToFit="1"/>
    </xf>
    <xf numFmtId="164" fontId="7" fillId="0" borderId="0" xfId="0" applyNumberFormat="1" applyFont="1" applyFill="1" applyBorder="1" applyAlignment="1">
      <alignment vertical="top" shrinkToFit="1"/>
    </xf>
    <xf numFmtId="164" fontId="7" fillId="0" borderId="0" xfId="0" applyNumberFormat="1" applyFont="1" applyFill="1" applyBorder="1" applyAlignment="1">
      <alignment vertical="center" shrinkToFit="1"/>
    </xf>
    <xf numFmtId="164" fontId="7" fillId="0" borderId="1" xfId="0" applyNumberFormat="1" applyFont="1" applyFill="1" applyBorder="1" applyAlignment="1">
      <alignment vertical="top" shrinkToFit="1"/>
    </xf>
    <xf numFmtId="164" fontId="7" fillId="3" borderId="1" xfId="0" applyNumberFormat="1" applyFont="1" applyFill="1" applyBorder="1" applyAlignment="1">
      <alignment vertical="top" shrinkToFit="1"/>
    </xf>
    <xf numFmtId="0" fontId="4" fillId="0" borderId="0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4" fontId="6" fillId="0" borderId="0" xfId="0" applyNumberFormat="1" applyFont="1" applyFill="1" applyBorder="1" applyAlignment="1">
      <alignment horizontal="right" vertical="center" shrinkToFit="1"/>
    </xf>
    <xf numFmtId="2" fontId="6" fillId="0" borderId="0" xfId="0" applyNumberFormat="1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wrapText="1"/>
    </xf>
    <xf numFmtId="0" fontId="0" fillId="2" borderId="0" xfId="0" applyFill="1" applyBorder="1" applyAlignment="1">
      <alignment horizontal="left" wrapText="1"/>
    </xf>
    <xf numFmtId="0" fontId="0" fillId="0" borderId="0" xfId="0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0" fontId="11" fillId="2" borderId="0" xfId="0" applyFont="1" applyFill="1" applyBorder="1" applyAlignment="1">
      <alignment horizontal="left" vertical="center" wrapText="1"/>
    </xf>
    <xf numFmtId="2" fontId="7" fillId="0" borderId="3" xfId="0" applyNumberFormat="1" applyFont="1" applyFill="1" applyBorder="1" applyAlignment="1">
      <alignment horizontal="center" vertical="top" shrinkToFit="1"/>
    </xf>
    <xf numFmtId="0" fontId="4" fillId="0" borderId="1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vertical="top" wrapText="1"/>
    </xf>
    <xf numFmtId="2" fontId="7" fillId="0" borderId="0" xfId="0" applyNumberFormat="1" applyFont="1" applyFill="1" applyBorder="1" applyAlignment="1">
      <alignment horizontal="center" vertical="top" shrinkToFit="1"/>
    </xf>
    <xf numFmtId="0" fontId="0" fillId="0" borderId="1" xfId="0" applyFill="1" applyBorder="1" applyAlignment="1">
      <alignment horizontal="left" wrapText="1"/>
    </xf>
    <xf numFmtId="0" fontId="4" fillId="3" borderId="1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horizontal="left" vertical="top"/>
    </xf>
    <xf numFmtId="0" fontId="0" fillId="6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vertical="center" wrapText="1"/>
    </xf>
    <xf numFmtId="0" fontId="0" fillId="6" borderId="0" xfId="0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B2B2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87157</xdr:colOff>
      <xdr:row>2</xdr:row>
      <xdr:rowOff>118284</xdr:rowOff>
    </xdr:from>
    <xdr:ext cx="691029" cy="671943"/>
    <xdr:pic>
      <xdr:nvPicPr>
        <xdr:cNvPr id="2" name="image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6030" y="442009"/>
          <a:ext cx="691029" cy="671943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L47"/>
  <sheetViews>
    <sheetView tabSelected="1" view="pageBreakPreview" topLeftCell="A31" zoomScaleNormal="100" zoomScaleSheetLayoutView="100" workbookViewId="0">
      <selection activeCell="L47" sqref="L47"/>
    </sheetView>
  </sheetViews>
  <sheetFormatPr baseColWidth="10" defaultColWidth="9.33203125" defaultRowHeight="12.75" x14ac:dyDescent="0.2"/>
  <cols>
    <col min="1" max="1" width="5.6640625" customWidth="1"/>
    <col min="5" max="5" width="10.1640625" customWidth="1"/>
    <col min="8" max="8" width="11" customWidth="1"/>
    <col min="9" max="9" width="12.33203125" customWidth="1"/>
    <col min="10" max="10" width="12.6640625" customWidth="1"/>
  </cols>
  <sheetData>
    <row r="4" spans="1:12" ht="13.5" customHeight="1" x14ac:dyDescent="0.2"/>
    <row r="8" spans="1:12" ht="16.5" customHeight="1" x14ac:dyDescent="0.2">
      <c r="A8" s="54" t="s">
        <v>25</v>
      </c>
      <c r="B8" s="55"/>
      <c r="C8" s="55"/>
      <c r="D8" s="55"/>
      <c r="E8" s="55"/>
      <c r="F8" s="55"/>
      <c r="G8" s="55"/>
      <c r="H8" s="55"/>
      <c r="I8" s="55"/>
      <c r="J8" s="55"/>
      <c r="K8" s="10"/>
      <c r="L8" s="10"/>
    </row>
    <row r="9" spans="1:12" ht="12.75" customHeight="1" x14ac:dyDescent="0.2">
      <c r="A9" s="56" t="s">
        <v>21</v>
      </c>
      <c r="B9" s="57"/>
      <c r="C9" s="57"/>
      <c r="D9" s="57"/>
      <c r="E9" s="57"/>
      <c r="F9" s="57"/>
      <c r="G9" s="57"/>
      <c r="H9" s="57"/>
      <c r="I9" s="57"/>
      <c r="J9" s="57"/>
      <c r="K9" s="11"/>
      <c r="L9" s="12"/>
    </row>
    <row r="10" spans="1:12" s="23" customFormat="1" ht="13.5" customHeight="1" x14ac:dyDescent="0.2">
      <c r="A10" s="58" t="s">
        <v>0</v>
      </c>
      <c r="B10" s="58"/>
      <c r="C10" s="58"/>
      <c r="D10" s="58"/>
      <c r="E10" s="58"/>
      <c r="F10" s="58"/>
      <c r="G10" s="58"/>
      <c r="H10" s="58"/>
      <c r="I10" s="58"/>
      <c r="J10" s="58"/>
      <c r="K10" s="26"/>
      <c r="L10" s="26"/>
    </row>
    <row r="11" spans="1:12" ht="14.25" customHeight="1" x14ac:dyDescent="0.2">
      <c r="A11" s="13" t="s">
        <v>1</v>
      </c>
      <c r="B11" s="53" t="s">
        <v>2</v>
      </c>
      <c r="C11" s="53"/>
      <c r="D11" s="53"/>
      <c r="E11" s="53"/>
      <c r="F11" s="13" t="s">
        <v>3</v>
      </c>
      <c r="G11" s="39" t="s">
        <v>35</v>
      </c>
      <c r="H11" s="13" t="s">
        <v>4</v>
      </c>
      <c r="I11" s="13" t="s">
        <v>5</v>
      </c>
      <c r="J11" s="13" t="s">
        <v>6</v>
      </c>
    </row>
    <row r="12" spans="1:12" x14ac:dyDescent="0.2">
      <c r="A12" s="27">
        <v>1</v>
      </c>
      <c r="B12" s="59" t="s">
        <v>36</v>
      </c>
      <c r="C12" s="60"/>
      <c r="D12" s="60"/>
      <c r="E12" s="60"/>
      <c r="F12" s="28"/>
      <c r="G12" s="28"/>
      <c r="H12" s="28"/>
      <c r="I12" s="28"/>
      <c r="J12" s="14"/>
    </row>
    <row r="13" spans="1:12" s="23" customFormat="1" ht="29.25" customHeight="1" x14ac:dyDescent="0.2">
      <c r="A13" s="20">
        <v>1.01</v>
      </c>
      <c r="B13" s="62" t="s">
        <v>30</v>
      </c>
      <c r="C13" s="42"/>
      <c r="D13" s="42"/>
      <c r="E13" s="42"/>
      <c r="F13" s="22">
        <v>133.91999999999999</v>
      </c>
      <c r="G13" s="17" t="s">
        <v>7</v>
      </c>
      <c r="H13" s="19"/>
      <c r="I13" s="19"/>
    </row>
    <row r="14" spans="1:12" ht="14.25" customHeight="1" x14ac:dyDescent="0.2">
      <c r="A14" s="24">
        <v>1.02</v>
      </c>
      <c r="B14" s="61" t="s">
        <v>22</v>
      </c>
      <c r="C14" s="61"/>
      <c r="D14" s="61"/>
      <c r="E14" s="61"/>
      <c r="F14" s="21">
        <v>174.1</v>
      </c>
      <c r="G14" s="2" t="s">
        <v>7</v>
      </c>
      <c r="H14" s="15"/>
      <c r="I14" s="3"/>
    </row>
    <row r="15" spans="1:12" s="16" customFormat="1" ht="30" customHeight="1" x14ac:dyDescent="0.2">
      <c r="A15" s="20">
        <v>1.03</v>
      </c>
      <c r="B15" s="62" t="s">
        <v>31</v>
      </c>
      <c r="C15" s="42"/>
      <c r="D15" s="42"/>
      <c r="E15" s="42"/>
      <c r="F15" s="22">
        <v>167.4</v>
      </c>
      <c r="G15" s="17" t="s">
        <v>7</v>
      </c>
      <c r="H15" s="18"/>
      <c r="I15" s="19"/>
    </row>
    <row r="16" spans="1:12" ht="27.75" customHeight="1" x14ac:dyDescent="0.2">
      <c r="A16" s="20">
        <v>1.04</v>
      </c>
      <c r="B16" s="61" t="s">
        <v>23</v>
      </c>
      <c r="C16" s="61"/>
      <c r="D16" s="61"/>
      <c r="E16" s="61"/>
      <c r="F16" s="22">
        <v>30</v>
      </c>
      <c r="G16" s="38" t="s">
        <v>33</v>
      </c>
      <c r="H16" s="18"/>
      <c r="I16" s="19"/>
    </row>
    <row r="17" spans="1:10" ht="15" customHeight="1" x14ac:dyDescent="0.2">
      <c r="A17" s="20">
        <v>1.05</v>
      </c>
      <c r="B17" s="63" t="s">
        <v>32</v>
      </c>
      <c r="C17" s="61"/>
      <c r="D17" s="61"/>
      <c r="E17" s="61"/>
      <c r="F17" s="22">
        <f>15*1.5*0.8</f>
        <v>18</v>
      </c>
      <c r="G17" s="17" t="s">
        <v>7</v>
      </c>
      <c r="H17" s="18"/>
      <c r="I17" s="19"/>
    </row>
    <row r="18" spans="1:10" ht="14.25" customHeight="1" x14ac:dyDescent="0.2">
      <c r="A18" s="14"/>
      <c r="J18" s="31">
        <f>SUM(I13:I17)</f>
        <v>0</v>
      </c>
    </row>
    <row r="19" spans="1:10" ht="11.25" customHeight="1" x14ac:dyDescent="0.2">
      <c r="A19" s="25">
        <v>2</v>
      </c>
      <c r="B19" s="65" t="s">
        <v>24</v>
      </c>
      <c r="C19" s="65"/>
      <c r="D19" s="65"/>
      <c r="E19" s="65"/>
      <c r="F19" s="65"/>
      <c r="G19" s="65"/>
      <c r="H19" s="65"/>
      <c r="I19" s="65"/>
      <c r="J19" s="31"/>
    </row>
    <row r="20" spans="1:10" s="23" customFormat="1" ht="26.25" customHeight="1" x14ac:dyDescent="0.2">
      <c r="A20" s="20">
        <v>2.0099999999999998</v>
      </c>
      <c r="B20" s="62" t="s">
        <v>34</v>
      </c>
      <c r="C20" s="42"/>
      <c r="D20" s="42"/>
      <c r="E20" s="42"/>
      <c r="F20" s="9">
        <v>111.6</v>
      </c>
      <c r="G20" s="17" t="s">
        <v>7</v>
      </c>
      <c r="H20" s="19"/>
      <c r="I20" s="19"/>
      <c r="J20" s="31"/>
    </row>
    <row r="21" spans="1:10" s="23" customFormat="1" ht="26.25" customHeight="1" x14ac:dyDescent="0.2">
      <c r="A21" s="20">
        <v>2.02</v>
      </c>
      <c r="B21" s="64" t="s">
        <v>29</v>
      </c>
      <c r="C21" s="64"/>
      <c r="D21" s="64"/>
      <c r="E21" s="64"/>
      <c r="F21" s="37">
        <v>6</v>
      </c>
      <c r="G21" s="17" t="s">
        <v>7</v>
      </c>
      <c r="H21" s="36"/>
      <c r="I21" s="19"/>
    </row>
    <row r="22" spans="1:10" s="23" customFormat="1" ht="18.75" customHeight="1" x14ac:dyDescent="0.2">
      <c r="A22" s="20">
        <v>2.0299999999999998</v>
      </c>
      <c r="B22" s="42" t="s">
        <v>28</v>
      </c>
      <c r="C22" s="42"/>
      <c r="D22" s="42"/>
      <c r="E22" s="42"/>
      <c r="F22" s="37">
        <v>295</v>
      </c>
      <c r="G22" s="38" t="s">
        <v>33</v>
      </c>
      <c r="H22" s="36"/>
      <c r="I22" s="19"/>
    </row>
    <row r="23" spans="1:10" s="23" customFormat="1" ht="18" customHeight="1" x14ac:dyDescent="0.2">
      <c r="A23" s="20"/>
      <c r="B23" s="1"/>
      <c r="C23" s="1"/>
      <c r="D23" s="1"/>
      <c r="E23" s="1"/>
      <c r="F23" s="9"/>
      <c r="G23" s="17"/>
      <c r="H23" s="19"/>
      <c r="I23" s="19"/>
      <c r="J23" s="31">
        <f>SUM(I20:I22)</f>
        <v>0</v>
      </c>
    </row>
    <row r="24" spans="1:10" ht="12.75" customHeight="1" x14ac:dyDescent="0.2">
      <c r="A24" s="25">
        <v>3</v>
      </c>
      <c r="B24" s="65" t="s">
        <v>26</v>
      </c>
      <c r="C24" s="65"/>
      <c r="D24" s="65"/>
      <c r="E24" s="65"/>
      <c r="F24" s="25"/>
      <c r="G24" s="65"/>
      <c r="H24" s="65"/>
      <c r="I24" s="65"/>
      <c r="J24" s="23"/>
    </row>
    <row r="25" spans="1:10" ht="12.2" customHeight="1" x14ac:dyDescent="0.2">
      <c r="A25" s="7">
        <v>3.01</v>
      </c>
      <c r="B25" s="42" t="s">
        <v>8</v>
      </c>
      <c r="C25" s="42"/>
      <c r="D25" s="42"/>
      <c r="E25" s="42"/>
      <c r="F25" s="37">
        <v>630</v>
      </c>
      <c r="G25" s="4" t="s">
        <v>9</v>
      </c>
      <c r="H25" s="5"/>
      <c r="I25" s="6"/>
      <c r="J25" s="23"/>
    </row>
    <row r="26" spans="1:10" ht="15" customHeight="1" x14ac:dyDescent="0.2">
      <c r="A26" s="42"/>
      <c r="B26" s="42"/>
      <c r="C26" s="42"/>
      <c r="D26" s="42"/>
      <c r="E26" s="42"/>
      <c r="F26" s="42"/>
      <c r="H26" s="30"/>
      <c r="I26" s="30"/>
      <c r="J26" s="31">
        <f>SUM(I25)</f>
        <v>0</v>
      </c>
    </row>
    <row r="27" spans="1:10" ht="14.25" customHeight="1" x14ac:dyDescent="0.2">
      <c r="A27" s="43" t="s">
        <v>10</v>
      </c>
      <c r="B27" s="43"/>
      <c r="C27" s="43"/>
      <c r="D27" s="43"/>
      <c r="E27" s="43"/>
      <c r="F27" s="43"/>
      <c r="G27" s="29"/>
      <c r="H27" s="29"/>
      <c r="I27" s="29"/>
      <c r="J27" s="29">
        <f>SUM(J13:J26)</f>
        <v>0</v>
      </c>
    </row>
    <row r="28" spans="1:10" ht="13.7" customHeight="1" x14ac:dyDescent="0.2">
      <c r="A28" s="40"/>
      <c r="B28" s="40"/>
      <c r="C28" s="40"/>
      <c r="D28" s="40"/>
      <c r="E28" s="40"/>
      <c r="F28" s="40"/>
      <c r="G28" s="40"/>
      <c r="H28" s="40"/>
      <c r="I28" s="40"/>
    </row>
    <row r="29" spans="1:10" ht="14.25" customHeight="1" x14ac:dyDescent="0.2">
      <c r="A29" s="45" t="s">
        <v>27</v>
      </c>
      <c r="B29" s="45"/>
      <c r="C29" s="45"/>
      <c r="D29" s="45"/>
      <c r="E29" s="41"/>
      <c r="F29" s="41"/>
      <c r="G29" s="41"/>
      <c r="H29" s="41"/>
      <c r="I29" s="41"/>
    </row>
    <row r="30" spans="1:10" ht="14.1" customHeight="1" x14ac:dyDescent="0.2">
      <c r="A30" s="44" t="s">
        <v>11</v>
      </c>
      <c r="B30" s="44"/>
      <c r="C30" s="44"/>
      <c r="D30" s="44"/>
      <c r="F30" s="49">
        <v>10</v>
      </c>
      <c r="G30" s="49"/>
      <c r="H30" s="34" t="s">
        <v>12</v>
      </c>
      <c r="I30" s="30">
        <f>J27*F30%</f>
        <v>0</v>
      </c>
    </row>
    <row r="31" spans="1:10" ht="14.1" customHeight="1" x14ac:dyDescent="0.2">
      <c r="A31" s="44" t="s">
        <v>13</v>
      </c>
      <c r="B31" s="44"/>
      <c r="C31" s="44"/>
      <c r="D31" s="44"/>
      <c r="F31" s="49">
        <v>4</v>
      </c>
      <c r="G31" s="49"/>
      <c r="H31" s="34" t="s">
        <v>12</v>
      </c>
      <c r="I31" s="30">
        <f>J27*F31%</f>
        <v>0</v>
      </c>
    </row>
    <row r="32" spans="1:10" ht="14.1" customHeight="1" x14ac:dyDescent="0.2">
      <c r="A32" s="44" t="s">
        <v>14</v>
      </c>
      <c r="B32" s="44"/>
      <c r="C32" s="44"/>
      <c r="D32" s="44"/>
      <c r="F32" s="49">
        <v>4</v>
      </c>
      <c r="G32" s="49"/>
      <c r="H32" s="34" t="s">
        <v>12</v>
      </c>
      <c r="I32" s="30">
        <f>J27*F32%</f>
        <v>0</v>
      </c>
    </row>
    <row r="33" spans="1:10" ht="14.1" customHeight="1" x14ac:dyDescent="0.2">
      <c r="A33" s="44" t="s">
        <v>15</v>
      </c>
      <c r="B33" s="44"/>
      <c r="C33" s="44"/>
      <c r="D33" s="44"/>
      <c r="F33" s="49">
        <v>1</v>
      </c>
      <c r="G33" s="49"/>
      <c r="H33" s="34" t="s">
        <v>12</v>
      </c>
      <c r="I33" s="30">
        <f>J27*F33%</f>
        <v>0</v>
      </c>
    </row>
    <row r="34" spans="1:10" ht="14.1" customHeight="1" x14ac:dyDescent="0.2">
      <c r="A34" s="44" t="s">
        <v>16</v>
      </c>
      <c r="B34" s="44"/>
      <c r="C34" s="44"/>
      <c r="D34" s="44"/>
      <c r="F34" s="49">
        <v>0.1</v>
      </c>
      <c r="G34" s="49"/>
      <c r="H34" s="34" t="s">
        <v>12</v>
      </c>
      <c r="I34" s="30">
        <f>J27*F34%</f>
        <v>0</v>
      </c>
    </row>
    <row r="35" spans="1:10" ht="14.1" customHeight="1" x14ac:dyDescent="0.2">
      <c r="A35" s="44" t="s">
        <v>17</v>
      </c>
      <c r="B35" s="44"/>
      <c r="C35" s="44"/>
      <c r="D35" s="44"/>
      <c r="F35" s="49">
        <v>4</v>
      </c>
      <c r="G35" s="49"/>
      <c r="H35" s="34" t="s">
        <v>12</v>
      </c>
      <c r="I35" s="30">
        <f>J27*F35%</f>
        <v>0</v>
      </c>
    </row>
    <row r="36" spans="1:10" ht="15" customHeight="1" x14ac:dyDescent="0.2">
      <c r="A36" s="48" t="s">
        <v>18</v>
      </c>
      <c r="B36" s="48"/>
      <c r="C36" s="48"/>
      <c r="D36" s="48"/>
      <c r="F36" s="46">
        <v>18</v>
      </c>
      <c r="G36" s="46"/>
      <c r="H36" s="35" t="s">
        <v>12</v>
      </c>
      <c r="I36" s="30">
        <f>I30*F36%</f>
        <v>0</v>
      </c>
    </row>
    <row r="37" spans="1:10" ht="14.1" customHeight="1" x14ac:dyDescent="0.2">
      <c r="A37" s="47" t="s">
        <v>19</v>
      </c>
      <c r="B37" s="47"/>
      <c r="C37" s="47"/>
      <c r="D37" s="47"/>
      <c r="E37" s="47"/>
      <c r="F37" s="47"/>
      <c r="H37" s="32"/>
      <c r="I37" s="32"/>
      <c r="J37" s="32">
        <f>SUM(H30:I36)</f>
        <v>0</v>
      </c>
    </row>
    <row r="38" spans="1:10" ht="14.1" customHeight="1" x14ac:dyDescent="0.2">
      <c r="A38" s="50"/>
      <c r="B38" s="50"/>
      <c r="C38" s="50"/>
      <c r="D38" s="50"/>
      <c r="E38" s="50"/>
      <c r="F38" s="50"/>
      <c r="G38" s="50"/>
      <c r="H38" s="50"/>
      <c r="I38" s="50"/>
    </row>
    <row r="39" spans="1:10" ht="14.45" customHeight="1" x14ac:dyDescent="0.2">
      <c r="A39" s="51" t="s">
        <v>20</v>
      </c>
      <c r="B39" s="51"/>
      <c r="C39" s="51"/>
      <c r="D39" s="51"/>
      <c r="E39" s="51"/>
      <c r="F39" s="51"/>
      <c r="G39" s="33"/>
      <c r="H39" s="33"/>
      <c r="I39" s="33"/>
      <c r="J39" s="33">
        <f>SUM(J37+J27)</f>
        <v>0</v>
      </c>
    </row>
    <row r="40" spans="1:10" x14ac:dyDescent="0.2">
      <c r="F40" s="22"/>
    </row>
    <row r="41" spans="1:10" x14ac:dyDescent="0.2">
      <c r="F41" s="22"/>
    </row>
    <row r="42" spans="1:10" x14ac:dyDescent="0.2">
      <c r="F42" s="22"/>
    </row>
    <row r="45" spans="1:10" ht="12.75" customHeight="1" x14ac:dyDescent="0.2">
      <c r="D45" s="52"/>
      <c r="E45" s="52"/>
      <c r="F45" s="8"/>
    </row>
    <row r="46" spans="1:10" x14ac:dyDescent="0.2">
      <c r="E46" s="67"/>
      <c r="F46" s="67"/>
      <c r="G46" s="67"/>
    </row>
    <row r="47" spans="1:10" x14ac:dyDescent="0.2">
      <c r="E47" s="66"/>
      <c r="F47" s="66"/>
      <c r="G47" s="66"/>
    </row>
  </sheetData>
  <mergeCells count="51">
    <mergeCell ref="B11:E11"/>
    <mergeCell ref="A8:J8"/>
    <mergeCell ref="A9:J9"/>
    <mergeCell ref="A10:J10"/>
    <mergeCell ref="B25:E25"/>
    <mergeCell ref="B12:E12"/>
    <mergeCell ref="B14:E14"/>
    <mergeCell ref="B15:E15"/>
    <mergeCell ref="B16:E16"/>
    <mergeCell ref="B17:E17"/>
    <mergeCell ref="B21:E21"/>
    <mergeCell ref="B24:E24"/>
    <mergeCell ref="G24:I24"/>
    <mergeCell ref="B13:E13"/>
    <mergeCell ref="B19:I19"/>
    <mergeCell ref="B20:E20"/>
    <mergeCell ref="E38:F38"/>
    <mergeCell ref="G38:I38"/>
    <mergeCell ref="A39:F39"/>
    <mergeCell ref="E46:G46"/>
    <mergeCell ref="E47:G47"/>
    <mergeCell ref="D45:E45"/>
    <mergeCell ref="A38:B38"/>
    <mergeCell ref="C38:D38"/>
    <mergeCell ref="F32:G32"/>
    <mergeCell ref="F33:G33"/>
    <mergeCell ref="A32:D32"/>
    <mergeCell ref="A33:D33"/>
    <mergeCell ref="F30:G30"/>
    <mergeCell ref="F31:G31"/>
    <mergeCell ref="F36:G36"/>
    <mergeCell ref="A37:F37"/>
    <mergeCell ref="A36:D36"/>
    <mergeCell ref="F34:G34"/>
    <mergeCell ref="F35:G35"/>
    <mergeCell ref="A35:D35"/>
    <mergeCell ref="A34:D34"/>
    <mergeCell ref="A30:D30"/>
    <mergeCell ref="A29:D29"/>
    <mergeCell ref="A31:D31"/>
    <mergeCell ref="B22:E22"/>
    <mergeCell ref="A28:B28"/>
    <mergeCell ref="C28:D28"/>
    <mergeCell ref="E28:F28"/>
    <mergeCell ref="G28:I28"/>
    <mergeCell ref="E29:F29"/>
    <mergeCell ref="G29:I29"/>
    <mergeCell ref="A26:B26"/>
    <mergeCell ref="C26:D26"/>
    <mergeCell ref="E26:F26"/>
    <mergeCell ref="A27:F27"/>
  </mergeCells>
  <pageMargins left="0.7" right="0.7" top="0.75" bottom="0.75" header="0.3" footer="0.3"/>
  <pageSetup scale="96" orientation="portrait" r:id="rId1"/>
  <colBreaks count="1" manualBreakCount="1">
    <brk id="11" min="3" max="54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Table 1</vt:lpstr>
      <vt:lpstr>'Table 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</dc:creator>
  <cp:lastModifiedBy>computos2</cp:lastModifiedBy>
  <dcterms:created xsi:type="dcterms:W3CDTF">2022-03-03T00:26:20Z</dcterms:created>
  <dcterms:modified xsi:type="dcterms:W3CDTF">2022-03-10T17:51:15Z</dcterms:modified>
</cp:coreProperties>
</file>